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Offer Others final 07.11" sheetId="10" r:id="rId1"/>
  </sheets>
  <calcPr calcId="124519" concurrentCalc="0"/>
</workbook>
</file>

<file path=xl/calcChain.xml><?xml version="1.0" encoding="utf-8"?>
<calcChain xmlns="http://schemas.openxmlformats.org/spreadsheetml/2006/main">
  <c r="L48" i="10"/>
  <c r="L47"/>
  <c r="L46"/>
  <c r="L45"/>
  <c r="L44"/>
  <c r="L43"/>
  <c r="L49" s="1"/>
  <c r="K38"/>
</calcChain>
</file>

<file path=xl/sharedStrings.xml><?xml version="1.0" encoding="utf-8"?>
<sst xmlns="http://schemas.openxmlformats.org/spreadsheetml/2006/main" count="290" uniqueCount="112">
  <si>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</si>
  <si>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</si>
  <si>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</si>
  <si>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</si>
  <si>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</si>
  <si>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</si>
  <si>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</si>
  <si>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</si>
  <si>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</si>
  <si>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</si>
  <si>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Others (non-coking)</t>
  </si>
  <si>
    <t>Bhurkunda (Sangam)</t>
  </si>
  <si>
    <t>G7</t>
  </si>
  <si>
    <t>Sl. No.</t>
  </si>
  <si>
    <t>Sub-sector</t>
  </si>
  <si>
    <t>Coal Co.</t>
  </si>
  <si>
    <t>Mode</t>
  </si>
  <si>
    <t>Grade</t>
  </si>
  <si>
    <t>G9</t>
  </si>
  <si>
    <t>MCL</t>
  </si>
  <si>
    <t>Kanika siding</t>
  </si>
  <si>
    <t>Sardega siding</t>
  </si>
  <si>
    <t>Spur 1 &amp; 2 siding</t>
  </si>
  <si>
    <t>Bhubaneswari</t>
  </si>
  <si>
    <t>G13</t>
  </si>
  <si>
    <t>Spur 5 &amp; 6 siding</t>
  </si>
  <si>
    <t>Belpahar</t>
  </si>
  <si>
    <t>Jagannath</t>
  </si>
  <si>
    <t>Lingaraj</t>
  </si>
  <si>
    <t>G14</t>
  </si>
  <si>
    <t>Orient 2</t>
  </si>
  <si>
    <t>Nandira UG</t>
  </si>
  <si>
    <t>ECL</t>
  </si>
  <si>
    <t>Linked siding of Sonepur Bazari</t>
  </si>
  <si>
    <t>G4</t>
  </si>
  <si>
    <t>WCL</t>
  </si>
  <si>
    <t>Gokul OC</t>
  </si>
  <si>
    <t>Gondegaon OC</t>
  </si>
  <si>
    <t>Ghugus New siding</t>
  </si>
  <si>
    <t>Umrer siding</t>
  </si>
  <si>
    <t>NCL</t>
  </si>
  <si>
    <t>Block-B</t>
  </si>
  <si>
    <t>G5</t>
  </si>
  <si>
    <t>Sized ROM</t>
  </si>
  <si>
    <t>Baroud OC</t>
  </si>
  <si>
    <t>Dhanpuri OC</t>
  </si>
  <si>
    <t>Amlai OC</t>
  </si>
  <si>
    <t>Kusmunda OC</t>
  </si>
  <si>
    <t>Gevra OC</t>
  </si>
  <si>
    <t>Vijay West UG</t>
  </si>
  <si>
    <t>Mahan OCM</t>
  </si>
  <si>
    <t>Gayatri UG</t>
  </si>
  <si>
    <t xml:space="preserve">Kusmunda OC </t>
  </si>
  <si>
    <t>STM</t>
  </si>
  <si>
    <t>SECL</t>
  </si>
  <si>
    <t>Not Available</t>
  </si>
  <si>
    <t>Junadih</t>
  </si>
  <si>
    <t>New Kusmunda</t>
  </si>
  <si>
    <t>Surakachhar</t>
  </si>
  <si>
    <t>Pandaveswar</t>
  </si>
  <si>
    <t>Shampur 'B' U/G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</si>
  <si>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</si>
  <si>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</si>
  <si>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</si>
  <si>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</si>
  <si>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</si>
  <si>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</si>
  <si>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</si>
  <si>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</si>
  <si>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Gokul OC #</t>
  </si>
  <si>
    <t>Makardhokra-III OC (Dinesh OC) #</t>
  </si>
  <si>
    <t>CRUROM (-100 mm)</t>
  </si>
  <si>
    <t>CRUROM (-250/ -100 mm)</t>
  </si>
  <si>
    <t>Umrer OC</t>
  </si>
  <si>
    <t>Penganga OC</t>
  </si>
  <si>
    <t>Offer
(t)</t>
  </si>
  <si>
    <t>TOTAL</t>
  </si>
  <si>
    <t>(-100) mm</t>
  </si>
  <si>
    <t>Gondegaon OC#</t>
  </si>
  <si>
    <t>CRU ROM(-100 mm)</t>
  </si>
  <si>
    <t>Gokul OC(-250/-100 mm)</t>
  </si>
  <si>
    <t>Umrer Siding</t>
  </si>
  <si>
    <t>STM (-100) mm</t>
  </si>
  <si>
    <t>ROM (-100) mm</t>
  </si>
  <si>
    <t>Ghugus Old Siding</t>
  </si>
  <si>
    <t>(-) 100 mm</t>
  </si>
  <si>
    <t>Birsa</t>
  </si>
  <si>
    <t>Pouni-II OC#</t>
  </si>
  <si>
    <t>STEAM</t>
  </si>
  <si>
    <t>HBM(G10)</t>
  </si>
  <si>
    <t>Talcher UG(G7)</t>
  </si>
  <si>
    <t>Samleswari(G13)</t>
  </si>
  <si>
    <t>Bharatpur(G13)</t>
  </si>
  <si>
    <t>1. Size of ROM/Sized ROM coal offered may vary depending upon availability. Sizing charges will be applicable as per size of supplied coal in accordance with relevant notification of price/charges</t>
  </si>
  <si>
    <t>2. # As per extant practice in WCL, Benefication Charges of Rs. 90/t have been added to the notified price</t>
  </si>
  <si>
    <t>Revised Tranche IV of NRS Linkage Auction for Others sub-sector</t>
  </si>
  <si>
    <r>
      <t>Date of Commencement:</t>
    </r>
    <r>
      <rPr>
        <b/>
        <sz val="11"/>
        <color rgb="FFFF0000"/>
        <rFont val="Calibri"/>
        <family val="2"/>
        <scheme val="minor"/>
      </rPr>
      <t xml:space="preserve"> 16.11.2018</t>
    </r>
  </si>
  <si>
    <t>Mana Incline</t>
  </si>
  <si>
    <t>Makardhokra-I OC</t>
  </si>
  <si>
    <t>Date of Auction</t>
  </si>
  <si>
    <t>Time of Auction</t>
  </si>
  <si>
    <t>16.11.2018</t>
  </si>
  <si>
    <t>17.11.2018</t>
  </si>
  <si>
    <t>19.11.2018</t>
  </si>
  <si>
    <t>20.11.2018</t>
  </si>
  <si>
    <t>21.11.2018</t>
  </si>
  <si>
    <t>22.11.2018</t>
  </si>
  <si>
    <t>23.11.2018</t>
  </si>
  <si>
    <t>26.11.2018</t>
  </si>
  <si>
    <t>27.11.2018</t>
  </si>
  <si>
    <t>28.11.2018</t>
  </si>
  <si>
    <t>29.11.2018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</si>
</sst>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 applyAlignment="1"/>
    <xf numFmtId="0" fontId="3" fillId="0" borderId="1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5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3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6" fillId="2" borderId="1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8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H7" sqref="H7"/>
    </sheetView>
  </sheetViews>
  <sheetFormatPr defaultRowHeight="15"/>
  <cols>
    <col min="3" max="3" width="10.7109375" customWidth="1"/>
    <col min="5" max="5" width="19.42578125" customWidth="1"/>
    <col min="7" max="7" width="9.140625" style="10"/>
    <col min="8" max="8" width="30.28515625" customWidth="1"/>
    <col min="9" max="9" width="9.140625" style="10"/>
    <col min="10" max="10" width="19.140625" style="4" customWidth="1"/>
    <col min="12" max="12" width="9" style="4" customWidth="1"/>
    <col min="13" max="13" width="22.7109375" customWidth="1"/>
  </cols>
  <sheetData>
    <row r="1" spans="1:13" ht="15.75">
      <c r="A1" s="3" t="s">
        <v>95</v>
      </c>
    </row>
    <row r="3" spans="1:13">
      <c r="A3" s="1" t="s">
        <v>96</v>
      </c>
    </row>
    <row r="4" spans="1:13" ht="45">
      <c r="A4" s="21" t="s">
        <v>13</v>
      </c>
      <c r="B4" s="21" t="s">
        <v>64</v>
      </c>
      <c r="C4" s="20" t="s">
        <v>99</v>
      </c>
      <c r="D4" s="20" t="s">
        <v>100</v>
      </c>
      <c r="E4" s="22" t="s">
        <v>14</v>
      </c>
      <c r="F4" s="21" t="s">
        <v>15</v>
      </c>
      <c r="G4" s="23" t="s">
        <v>16</v>
      </c>
      <c r="H4" s="20" t="s">
        <v>63</v>
      </c>
      <c r="I4" s="23" t="s">
        <v>17</v>
      </c>
      <c r="J4" s="24" t="s">
        <v>61</v>
      </c>
      <c r="K4" s="25" t="s">
        <v>75</v>
      </c>
      <c r="L4" s="26" t="s">
        <v>66</v>
      </c>
      <c r="M4" s="20" t="s">
        <v>62</v>
      </c>
    </row>
    <row r="5" spans="1:13">
      <c r="A5" s="16">
        <v>1</v>
      </c>
      <c r="B5" s="17">
        <v>1</v>
      </c>
      <c r="C5" s="17" t="s">
        <v>101</v>
      </c>
      <c r="D5" s="30">
        <v>0.45833333333333331</v>
      </c>
      <c r="E5" s="18" t="s">
        <v>10</v>
      </c>
      <c r="F5" s="18" t="s">
        <v>0</v>
      </c>
      <c r="G5" s="18" t="s">
        <v>5</v>
      </c>
      <c r="H5" s="18" t="s">
        <v>6</v>
      </c>
      <c r="I5" s="18" t="s">
        <v>8</v>
      </c>
      <c r="J5" s="18" t="s">
        <v>68</v>
      </c>
      <c r="K5" s="14">
        <v>640000</v>
      </c>
      <c r="L5" s="18">
        <v>1063</v>
      </c>
      <c r="M5" s="18" t="s">
        <v>7</v>
      </c>
    </row>
    <row r="6" spans="1:13" s="15" customFormat="1">
      <c r="A6" s="16">
        <v>2</v>
      </c>
      <c r="B6" s="17">
        <v>1</v>
      </c>
      <c r="C6" s="17" t="s">
        <v>101</v>
      </c>
      <c r="D6" s="30">
        <v>0.58333333333333337</v>
      </c>
      <c r="E6" s="18" t="s">
        <v>10</v>
      </c>
      <c r="F6" s="11" t="s">
        <v>35</v>
      </c>
      <c r="G6" s="11" t="s">
        <v>5</v>
      </c>
      <c r="H6" s="18" t="s">
        <v>97</v>
      </c>
      <c r="I6" s="18" t="s">
        <v>4</v>
      </c>
      <c r="J6" s="18" t="s">
        <v>53</v>
      </c>
      <c r="K6" s="14">
        <v>15000</v>
      </c>
      <c r="L6" s="18">
        <v>2379</v>
      </c>
      <c r="M6" s="18" t="s">
        <v>36</v>
      </c>
    </row>
    <row r="7" spans="1:13">
      <c r="A7" s="16">
        <v>3</v>
      </c>
      <c r="B7" s="17">
        <v>1</v>
      </c>
      <c r="C7" s="17" t="s">
        <v>101</v>
      </c>
      <c r="D7" s="30">
        <v>0.70833333333333337</v>
      </c>
      <c r="E7" s="18" t="s">
        <v>10</v>
      </c>
      <c r="F7" s="18" t="s">
        <v>32</v>
      </c>
      <c r="G7" s="18" t="s">
        <v>5</v>
      </c>
      <c r="H7" s="18" t="s">
        <v>60</v>
      </c>
      <c r="I7" s="18" t="s">
        <v>42</v>
      </c>
      <c r="J7" s="18" t="s">
        <v>67</v>
      </c>
      <c r="K7" s="14">
        <v>20000</v>
      </c>
      <c r="L7" s="18">
        <v>3007</v>
      </c>
      <c r="M7" s="18" t="s">
        <v>55</v>
      </c>
    </row>
    <row r="8" spans="1:13">
      <c r="A8" s="16">
        <v>4</v>
      </c>
      <c r="B8" s="2">
        <v>2</v>
      </c>
      <c r="C8" s="17" t="s">
        <v>102</v>
      </c>
      <c r="D8" s="30">
        <v>0.45833333333333331</v>
      </c>
      <c r="E8" s="18" t="s">
        <v>10</v>
      </c>
      <c r="F8" s="18" t="s">
        <v>35</v>
      </c>
      <c r="G8" s="18" t="s">
        <v>5</v>
      </c>
      <c r="H8" s="18" t="s">
        <v>87</v>
      </c>
      <c r="I8" s="18" t="s">
        <v>18</v>
      </c>
      <c r="J8" s="18" t="s">
        <v>71</v>
      </c>
      <c r="K8" s="14">
        <v>55000</v>
      </c>
      <c r="L8" s="18">
        <v>1732</v>
      </c>
      <c r="M8" s="18" t="s">
        <v>73</v>
      </c>
    </row>
    <row r="9" spans="1:13">
      <c r="A9" s="16">
        <v>5</v>
      </c>
      <c r="B9" s="2">
        <v>2</v>
      </c>
      <c r="C9" s="17" t="s">
        <v>102</v>
      </c>
      <c r="D9" s="30">
        <v>0.58333333333333337</v>
      </c>
      <c r="E9" s="18" t="s">
        <v>10</v>
      </c>
      <c r="F9" s="18" t="s">
        <v>0</v>
      </c>
      <c r="G9" s="18" t="s">
        <v>5</v>
      </c>
      <c r="H9" s="18" t="s">
        <v>7</v>
      </c>
      <c r="I9" s="18" t="s">
        <v>9</v>
      </c>
      <c r="J9" s="18" t="s">
        <v>68</v>
      </c>
      <c r="K9" s="14">
        <v>920000</v>
      </c>
      <c r="L9" s="18">
        <v>1228</v>
      </c>
      <c r="M9" s="18" t="s">
        <v>6</v>
      </c>
    </row>
    <row r="10" spans="1:13">
      <c r="A10" s="16">
        <v>6</v>
      </c>
      <c r="B10" s="2">
        <v>2</v>
      </c>
      <c r="C10" s="17" t="s">
        <v>102</v>
      </c>
      <c r="D10" s="30">
        <v>0.70833333333333337</v>
      </c>
      <c r="E10" s="18" t="s">
        <v>10</v>
      </c>
      <c r="F10" s="18" t="s">
        <v>32</v>
      </c>
      <c r="G10" s="18" t="s">
        <v>5</v>
      </c>
      <c r="H10" s="18" t="s">
        <v>59</v>
      </c>
      <c r="I10" s="18" t="s">
        <v>34</v>
      </c>
      <c r="J10" s="18" t="s">
        <v>67</v>
      </c>
      <c r="K10" s="14">
        <v>40000</v>
      </c>
      <c r="L10" s="18">
        <v>3270</v>
      </c>
      <c r="M10" s="18" t="s">
        <v>55</v>
      </c>
    </row>
    <row r="11" spans="1:13">
      <c r="A11" s="16">
        <v>7</v>
      </c>
      <c r="B11" s="2">
        <v>3</v>
      </c>
      <c r="C11" s="17" t="s">
        <v>103</v>
      </c>
      <c r="D11" s="30">
        <v>0.45833333333333331</v>
      </c>
      <c r="E11" s="18" t="s">
        <v>10</v>
      </c>
      <c r="F11" s="18" t="s">
        <v>35</v>
      </c>
      <c r="G11" s="18" t="s">
        <v>5</v>
      </c>
      <c r="H11" s="18" t="s">
        <v>70</v>
      </c>
      <c r="I11" s="18" t="s">
        <v>9</v>
      </c>
      <c r="J11" s="18" t="s">
        <v>71</v>
      </c>
      <c r="K11" s="14">
        <v>77000</v>
      </c>
      <c r="L11" s="18">
        <v>1564</v>
      </c>
      <c r="M11" s="18" t="s">
        <v>74</v>
      </c>
    </row>
    <row r="12" spans="1:13">
      <c r="A12" s="16">
        <v>8</v>
      </c>
      <c r="B12" s="2">
        <v>3</v>
      </c>
      <c r="C12" s="17" t="s">
        <v>103</v>
      </c>
      <c r="D12" s="30">
        <v>0.58333333333333337</v>
      </c>
      <c r="E12" s="18" t="s">
        <v>10</v>
      </c>
      <c r="F12" s="18" t="s">
        <v>0</v>
      </c>
      <c r="G12" s="18" t="s">
        <v>5</v>
      </c>
      <c r="H12" s="18" t="s">
        <v>11</v>
      </c>
      <c r="I12" s="18" t="s">
        <v>12</v>
      </c>
      <c r="J12" s="18" t="s">
        <v>68</v>
      </c>
      <c r="K12" s="14">
        <v>30000</v>
      </c>
      <c r="L12" s="18">
        <v>2311</v>
      </c>
      <c r="M12" s="18" t="s">
        <v>86</v>
      </c>
    </row>
    <row r="13" spans="1:13">
      <c r="A13" s="16">
        <v>9</v>
      </c>
      <c r="B13" s="2">
        <v>3</v>
      </c>
      <c r="C13" s="17" t="s">
        <v>103</v>
      </c>
      <c r="D13" s="30">
        <v>0.70833333333333337</v>
      </c>
      <c r="E13" s="18" t="s">
        <v>10</v>
      </c>
      <c r="F13" s="18" t="s">
        <v>54</v>
      </c>
      <c r="G13" s="18" t="s">
        <v>5</v>
      </c>
      <c r="H13" s="18" t="s">
        <v>45</v>
      </c>
      <c r="I13" s="18" t="s">
        <v>4</v>
      </c>
      <c r="J13" s="18" t="s">
        <v>43</v>
      </c>
      <c r="K13" s="14">
        <v>50000</v>
      </c>
      <c r="L13" s="18">
        <v>1757</v>
      </c>
      <c r="M13" s="18" t="s">
        <v>46</v>
      </c>
    </row>
    <row r="14" spans="1:13" s="15" customFormat="1">
      <c r="A14" s="16">
        <v>10</v>
      </c>
      <c r="B14" s="2">
        <v>4</v>
      </c>
      <c r="C14" s="17" t="s">
        <v>104</v>
      </c>
      <c r="D14" s="30">
        <v>0.45833333333333331</v>
      </c>
      <c r="E14" s="18" t="s">
        <v>10</v>
      </c>
      <c r="F14" s="18" t="s">
        <v>35</v>
      </c>
      <c r="G14" s="18" t="s">
        <v>5</v>
      </c>
      <c r="H14" s="18" t="s">
        <v>69</v>
      </c>
      <c r="I14" s="18" t="s">
        <v>8</v>
      </c>
      <c r="J14" s="18" t="s">
        <v>72</v>
      </c>
      <c r="K14" s="14">
        <v>212000</v>
      </c>
      <c r="L14" s="18">
        <v>1365</v>
      </c>
      <c r="M14" s="18" t="s">
        <v>37</v>
      </c>
    </row>
    <row r="15" spans="1:13">
      <c r="A15" s="16">
        <v>11</v>
      </c>
      <c r="B15" s="2">
        <v>4</v>
      </c>
      <c r="C15" s="17" t="s">
        <v>104</v>
      </c>
      <c r="D15" s="30">
        <v>0.58333333333333337</v>
      </c>
      <c r="E15" s="18" t="s">
        <v>10</v>
      </c>
      <c r="F15" s="18" t="s">
        <v>0</v>
      </c>
      <c r="G15" s="18" t="s">
        <v>5</v>
      </c>
      <c r="H15" s="18" t="s">
        <v>7</v>
      </c>
      <c r="I15" s="18" t="s">
        <v>8</v>
      </c>
      <c r="J15" s="18" t="s">
        <v>68</v>
      </c>
      <c r="K15" s="14">
        <v>850000</v>
      </c>
      <c r="L15" s="18">
        <v>1063</v>
      </c>
      <c r="M15" s="18" t="s">
        <v>6</v>
      </c>
    </row>
    <row r="16" spans="1:13">
      <c r="A16" s="16">
        <v>12</v>
      </c>
      <c r="B16" s="2">
        <v>4</v>
      </c>
      <c r="C16" s="17" t="s">
        <v>104</v>
      </c>
      <c r="D16" s="30">
        <v>0.70833333333333337</v>
      </c>
      <c r="E16" s="18" t="s">
        <v>10</v>
      </c>
      <c r="F16" s="18" t="s">
        <v>32</v>
      </c>
      <c r="G16" s="18" t="s">
        <v>1</v>
      </c>
      <c r="H16" s="18" t="s">
        <v>33</v>
      </c>
      <c r="I16" s="18" t="s">
        <v>34</v>
      </c>
      <c r="J16" s="18" t="s">
        <v>82</v>
      </c>
      <c r="K16" s="14">
        <v>90000</v>
      </c>
      <c r="L16" s="18">
        <v>3270</v>
      </c>
      <c r="M16" s="18" t="s">
        <v>55</v>
      </c>
    </row>
    <row r="17" spans="1:13">
      <c r="A17" s="16">
        <v>13</v>
      </c>
      <c r="B17" s="2">
        <v>5</v>
      </c>
      <c r="C17" s="17" t="s">
        <v>105</v>
      </c>
      <c r="D17" s="30">
        <v>0.45833333333333331</v>
      </c>
      <c r="E17" s="18" t="s">
        <v>10</v>
      </c>
      <c r="F17" s="18" t="s">
        <v>35</v>
      </c>
      <c r="G17" s="18" t="s">
        <v>5</v>
      </c>
      <c r="H17" s="18" t="s">
        <v>78</v>
      </c>
      <c r="I17" s="18" t="s">
        <v>8</v>
      </c>
      <c r="J17" s="18" t="s">
        <v>79</v>
      </c>
      <c r="K17" s="5">
        <v>55000</v>
      </c>
      <c r="L17" s="18">
        <v>1365</v>
      </c>
      <c r="M17" s="18" t="s">
        <v>80</v>
      </c>
    </row>
    <row r="18" spans="1:13">
      <c r="A18" s="16">
        <v>14</v>
      </c>
      <c r="B18" s="2">
        <v>5</v>
      </c>
      <c r="C18" s="17" t="s">
        <v>105</v>
      </c>
      <c r="D18" s="30">
        <v>0.58333333333333337</v>
      </c>
      <c r="E18" s="18" t="s">
        <v>10</v>
      </c>
      <c r="F18" s="18" t="s">
        <v>54</v>
      </c>
      <c r="G18" s="18" t="s">
        <v>5</v>
      </c>
      <c r="H18" s="18" t="s">
        <v>51</v>
      </c>
      <c r="I18" s="18" t="s">
        <v>42</v>
      </c>
      <c r="J18" s="18" t="s">
        <v>43</v>
      </c>
      <c r="K18" s="5">
        <v>50000</v>
      </c>
      <c r="L18" s="18">
        <v>2737</v>
      </c>
      <c r="M18" s="18" t="s">
        <v>50</v>
      </c>
    </row>
    <row r="19" spans="1:13" s="15" customFormat="1">
      <c r="A19" s="16">
        <v>15</v>
      </c>
      <c r="B19" s="2">
        <v>5</v>
      </c>
      <c r="C19" s="17" t="s">
        <v>105</v>
      </c>
      <c r="D19" s="30">
        <v>0.70833333333333337</v>
      </c>
      <c r="E19" s="18" t="s">
        <v>10</v>
      </c>
      <c r="F19" s="18" t="s">
        <v>35</v>
      </c>
      <c r="G19" s="18" t="s">
        <v>5</v>
      </c>
      <c r="H19" s="18" t="s">
        <v>36</v>
      </c>
      <c r="I19" s="18" t="s">
        <v>4</v>
      </c>
      <c r="J19" s="18" t="s">
        <v>53</v>
      </c>
      <c r="K19" s="5">
        <v>50000</v>
      </c>
      <c r="L19" s="18">
        <v>2379</v>
      </c>
      <c r="M19" s="18" t="s">
        <v>98</v>
      </c>
    </row>
    <row r="20" spans="1:13">
      <c r="A20" s="16">
        <v>16</v>
      </c>
      <c r="B20" s="2">
        <v>6</v>
      </c>
      <c r="C20" s="17" t="s">
        <v>106</v>
      </c>
      <c r="D20" s="30">
        <v>0.45833333333333331</v>
      </c>
      <c r="E20" s="18" t="s">
        <v>10</v>
      </c>
      <c r="F20" s="18" t="s">
        <v>54</v>
      </c>
      <c r="G20" s="18" t="s">
        <v>5</v>
      </c>
      <c r="H20" s="18" t="s">
        <v>49</v>
      </c>
      <c r="I20" s="18" t="s">
        <v>42</v>
      </c>
      <c r="J20" s="18" t="s">
        <v>43</v>
      </c>
      <c r="K20" s="5">
        <v>50000</v>
      </c>
      <c r="L20" s="18">
        <v>2737</v>
      </c>
      <c r="M20" s="18" t="s">
        <v>50</v>
      </c>
    </row>
    <row r="21" spans="1:13">
      <c r="A21" s="16">
        <v>17</v>
      </c>
      <c r="B21" s="2">
        <v>6</v>
      </c>
      <c r="C21" s="17" t="s">
        <v>106</v>
      </c>
      <c r="D21" s="30">
        <v>0.58333333333333337</v>
      </c>
      <c r="E21" s="18" t="s">
        <v>10</v>
      </c>
      <c r="F21" s="18" t="s">
        <v>19</v>
      </c>
      <c r="G21" s="18" t="s">
        <v>5</v>
      </c>
      <c r="H21" s="18" t="s">
        <v>31</v>
      </c>
      <c r="I21" s="18" t="s">
        <v>4</v>
      </c>
      <c r="J21" s="18" t="s">
        <v>88</v>
      </c>
      <c r="K21" s="5">
        <v>9000</v>
      </c>
      <c r="L21" s="18">
        <v>2027</v>
      </c>
      <c r="M21" s="18" t="s">
        <v>90</v>
      </c>
    </row>
    <row r="22" spans="1:13">
      <c r="A22" s="16">
        <v>18</v>
      </c>
      <c r="B22" s="2">
        <v>6</v>
      </c>
      <c r="C22" s="17" t="s">
        <v>106</v>
      </c>
      <c r="D22" s="30">
        <v>0.70833333333333337</v>
      </c>
      <c r="E22" s="18" t="s">
        <v>10</v>
      </c>
      <c r="F22" s="18" t="s">
        <v>0</v>
      </c>
      <c r="G22" s="18" t="s">
        <v>1</v>
      </c>
      <c r="H22" s="18" t="s">
        <v>2</v>
      </c>
      <c r="I22" s="18" t="s">
        <v>3</v>
      </c>
      <c r="J22" s="18" t="s">
        <v>83</v>
      </c>
      <c r="K22" s="5">
        <v>350000</v>
      </c>
      <c r="L22" s="18">
        <v>1145</v>
      </c>
      <c r="M22" s="18" t="s">
        <v>55</v>
      </c>
    </row>
    <row r="23" spans="1:13">
      <c r="A23" s="16">
        <v>19</v>
      </c>
      <c r="B23" s="13">
        <v>7</v>
      </c>
      <c r="C23" s="17" t="s">
        <v>107</v>
      </c>
      <c r="D23" s="30">
        <v>0.45833333333333331</v>
      </c>
      <c r="E23" s="18" t="s">
        <v>10</v>
      </c>
      <c r="F23" s="18" t="s">
        <v>19</v>
      </c>
      <c r="G23" s="18" t="s">
        <v>5</v>
      </c>
      <c r="H23" s="18" t="s">
        <v>30</v>
      </c>
      <c r="I23" s="18" t="s">
        <v>18</v>
      </c>
      <c r="J23" s="18" t="s">
        <v>88</v>
      </c>
      <c r="K23" s="5">
        <v>800</v>
      </c>
      <c r="L23" s="18">
        <v>1638</v>
      </c>
      <c r="M23" s="18" t="s">
        <v>89</v>
      </c>
    </row>
    <row r="24" spans="1:13">
      <c r="A24" s="16">
        <v>20</v>
      </c>
      <c r="B24" s="2">
        <v>7</v>
      </c>
      <c r="C24" s="17" t="s">
        <v>107</v>
      </c>
      <c r="D24" s="30">
        <v>0.58333333333333337</v>
      </c>
      <c r="E24" s="18" t="s">
        <v>10</v>
      </c>
      <c r="F24" s="18" t="s">
        <v>35</v>
      </c>
      <c r="G24" s="18" t="s">
        <v>1</v>
      </c>
      <c r="H24" s="18" t="s">
        <v>39</v>
      </c>
      <c r="I24" s="18" t="s">
        <v>9</v>
      </c>
      <c r="J24" s="18" t="s">
        <v>79</v>
      </c>
      <c r="K24" s="5">
        <v>200000</v>
      </c>
      <c r="L24" s="18">
        <v>1474</v>
      </c>
      <c r="M24" s="18" t="s">
        <v>84</v>
      </c>
    </row>
    <row r="25" spans="1:13">
      <c r="A25" s="16">
        <v>21</v>
      </c>
      <c r="B25" s="2">
        <v>7</v>
      </c>
      <c r="C25" s="17" t="s">
        <v>107</v>
      </c>
      <c r="D25" s="30">
        <v>0.70833333333333337</v>
      </c>
      <c r="E25" s="18" t="s">
        <v>10</v>
      </c>
      <c r="F25" s="18" t="s">
        <v>19</v>
      </c>
      <c r="G25" s="18" t="s">
        <v>5</v>
      </c>
      <c r="H25" s="18" t="s">
        <v>26</v>
      </c>
      <c r="I25" s="18" t="s">
        <v>29</v>
      </c>
      <c r="J25" s="18" t="s">
        <v>77</v>
      </c>
      <c r="K25" s="5">
        <v>3500</v>
      </c>
      <c r="L25" s="18">
        <v>897</v>
      </c>
      <c r="M25" s="18" t="s">
        <v>91</v>
      </c>
    </row>
    <row r="26" spans="1:13">
      <c r="A26" s="16">
        <v>22</v>
      </c>
      <c r="B26" s="2">
        <v>8</v>
      </c>
      <c r="C26" s="17" t="s">
        <v>108</v>
      </c>
      <c r="D26" s="30">
        <v>0.45833333333333331</v>
      </c>
      <c r="E26" s="18" t="s">
        <v>10</v>
      </c>
      <c r="F26" s="18" t="s">
        <v>19</v>
      </c>
      <c r="G26" s="18" t="s">
        <v>5</v>
      </c>
      <c r="H26" s="18" t="s">
        <v>27</v>
      </c>
      <c r="I26" s="18" t="s">
        <v>8</v>
      </c>
      <c r="J26" s="18" t="s">
        <v>77</v>
      </c>
      <c r="K26" s="5">
        <v>50000</v>
      </c>
      <c r="L26" s="18">
        <v>1063</v>
      </c>
      <c r="M26" s="18" t="s">
        <v>23</v>
      </c>
    </row>
    <row r="27" spans="1:13" ht="16.5" customHeight="1">
      <c r="A27" s="16">
        <v>23</v>
      </c>
      <c r="B27" s="2">
        <v>8</v>
      </c>
      <c r="C27" s="17" t="s">
        <v>108</v>
      </c>
      <c r="D27" s="30">
        <v>0.58333333333333337</v>
      </c>
      <c r="E27" s="18" t="s">
        <v>10</v>
      </c>
      <c r="F27" s="18" t="s">
        <v>35</v>
      </c>
      <c r="G27" s="18" t="s">
        <v>1</v>
      </c>
      <c r="H27" s="18" t="s">
        <v>38</v>
      </c>
      <c r="I27" s="18" t="s">
        <v>9</v>
      </c>
      <c r="J27" s="18" t="s">
        <v>79</v>
      </c>
      <c r="K27" s="5">
        <v>200000</v>
      </c>
      <c r="L27" s="18">
        <v>1474</v>
      </c>
      <c r="M27" s="18" t="s">
        <v>81</v>
      </c>
    </row>
    <row r="28" spans="1:13">
      <c r="A28" s="16">
        <v>24</v>
      </c>
      <c r="B28" s="2">
        <v>8</v>
      </c>
      <c r="C28" s="17" t="s">
        <v>108</v>
      </c>
      <c r="D28" s="30">
        <v>0.70833333333333337</v>
      </c>
      <c r="E28" s="18" t="s">
        <v>10</v>
      </c>
      <c r="F28" s="18" t="s">
        <v>54</v>
      </c>
      <c r="G28" s="18" t="s">
        <v>5</v>
      </c>
      <c r="H28" s="18" t="s">
        <v>48</v>
      </c>
      <c r="I28" s="18" t="s">
        <v>3</v>
      </c>
      <c r="J28" s="18" t="s">
        <v>43</v>
      </c>
      <c r="K28" s="5">
        <v>100000</v>
      </c>
      <c r="L28" s="18">
        <v>1145</v>
      </c>
      <c r="M28" s="18" t="s">
        <v>52</v>
      </c>
    </row>
    <row r="29" spans="1:13">
      <c r="A29" s="16">
        <v>25</v>
      </c>
      <c r="B29" s="2">
        <v>9</v>
      </c>
      <c r="C29" s="17" t="s">
        <v>109</v>
      </c>
      <c r="D29" s="30">
        <v>0.45833333333333331</v>
      </c>
      <c r="E29" s="18" t="s">
        <v>10</v>
      </c>
      <c r="F29" s="18" t="s">
        <v>54</v>
      </c>
      <c r="G29" s="18" t="s">
        <v>5</v>
      </c>
      <c r="H29" s="18" t="s">
        <v>47</v>
      </c>
      <c r="I29" s="18" t="s">
        <v>3</v>
      </c>
      <c r="J29" s="18" t="s">
        <v>43</v>
      </c>
      <c r="K29" s="5">
        <v>50000</v>
      </c>
      <c r="L29" s="18">
        <v>1145</v>
      </c>
      <c r="M29" s="18" t="s">
        <v>48</v>
      </c>
    </row>
    <row r="30" spans="1:13">
      <c r="A30" s="16">
        <v>26</v>
      </c>
      <c r="B30" s="2">
        <v>9</v>
      </c>
      <c r="C30" s="17" t="s">
        <v>109</v>
      </c>
      <c r="D30" s="30">
        <v>0.58333333333333337</v>
      </c>
      <c r="E30" s="18" t="s">
        <v>10</v>
      </c>
      <c r="F30" s="18" t="s">
        <v>19</v>
      </c>
      <c r="G30" s="18" t="s">
        <v>1</v>
      </c>
      <c r="H30" s="18" t="s">
        <v>25</v>
      </c>
      <c r="I30" s="18" t="s">
        <v>8</v>
      </c>
      <c r="J30" s="18" t="s">
        <v>77</v>
      </c>
      <c r="K30" s="5">
        <v>628000</v>
      </c>
      <c r="L30" s="18">
        <v>1063</v>
      </c>
      <c r="M30" s="18" t="s">
        <v>22</v>
      </c>
    </row>
    <row r="31" spans="1:13">
      <c r="A31" s="16">
        <v>27</v>
      </c>
      <c r="B31" s="2">
        <v>9</v>
      </c>
      <c r="C31" s="17" t="s">
        <v>109</v>
      </c>
      <c r="D31" s="30">
        <v>0.70833333333333337</v>
      </c>
      <c r="E31" s="18" t="s">
        <v>10</v>
      </c>
      <c r="F31" s="18" t="s">
        <v>54</v>
      </c>
      <c r="G31" s="18" t="s">
        <v>1</v>
      </c>
      <c r="H31" s="18" t="s">
        <v>57</v>
      </c>
      <c r="I31" s="18" t="s">
        <v>3</v>
      </c>
      <c r="J31" s="18" t="s">
        <v>43</v>
      </c>
      <c r="K31" s="5">
        <v>100000</v>
      </c>
      <c r="L31" s="18">
        <v>1145</v>
      </c>
      <c r="M31" s="18" t="s">
        <v>56</v>
      </c>
    </row>
    <row r="32" spans="1:13">
      <c r="A32" s="16">
        <v>28</v>
      </c>
      <c r="B32" s="2">
        <v>10</v>
      </c>
      <c r="C32" s="17" t="s">
        <v>110</v>
      </c>
      <c r="D32" s="30">
        <v>0.45833333333333331</v>
      </c>
      <c r="E32" s="18" t="s">
        <v>10</v>
      </c>
      <c r="F32" s="18" t="s">
        <v>19</v>
      </c>
      <c r="G32" s="18" t="s">
        <v>5</v>
      </c>
      <c r="H32" s="18" t="s">
        <v>28</v>
      </c>
      <c r="I32" s="18" t="s">
        <v>8</v>
      </c>
      <c r="J32" s="18" t="s">
        <v>77</v>
      </c>
      <c r="K32" s="5">
        <v>40000</v>
      </c>
      <c r="L32" s="18">
        <v>1063</v>
      </c>
      <c r="M32" s="18" t="s">
        <v>92</v>
      </c>
    </row>
    <row r="33" spans="1:14">
      <c r="A33" s="16">
        <v>29</v>
      </c>
      <c r="B33" s="2">
        <v>10</v>
      </c>
      <c r="C33" s="17" t="s">
        <v>110</v>
      </c>
      <c r="D33" s="30">
        <v>0.58333333333333337</v>
      </c>
      <c r="E33" s="18" t="s">
        <v>10</v>
      </c>
      <c r="F33" s="18" t="s">
        <v>54</v>
      </c>
      <c r="G33" s="18" t="s">
        <v>1</v>
      </c>
      <c r="H33" s="18" t="s">
        <v>58</v>
      </c>
      <c r="I33" s="18" t="s">
        <v>12</v>
      </c>
      <c r="J33" s="18" t="s">
        <v>43</v>
      </c>
      <c r="K33" s="5">
        <v>100000</v>
      </c>
      <c r="L33" s="18">
        <v>2311</v>
      </c>
      <c r="M33" s="18" t="s">
        <v>55</v>
      </c>
    </row>
    <row r="34" spans="1:14">
      <c r="A34" s="16">
        <v>30</v>
      </c>
      <c r="B34" s="2">
        <v>10</v>
      </c>
      <c r="C34" s="17" t="s">
        <v>110</v>
      </c>
      <c r="D34" s="30">
        <v>0.70833333333333337</v>
      </c>
      <c r="E34" s="18" t="s">
        <v>10</v>
      </c>
      <c r="F34" s="18" t="s">
        <v>19</v>
      </c>
      <c r="G34" s="18" t="s">
        <v>1</v>
      </c>
      <c r="H34" s="18" t="s">
        <v>22</v>
      </c>
      <c r="I34" s="18" t="s">
        <v>8</v>
      </c>
      <c r="J34" s="18" t="s">
        <v>77</v>
      </c>
      <c r="K34" s="5">
        <v>640000</v>
      </c>
      <c r="L34" s="18">
        <v>1063</v>
      </c>
      <c r="M34" s="18" t="s">
        <v>25</v>
      </c>
    </row>
    <row r="35" spans="1:14">
      <c r="A35" s="16">
        <v>31</v>
      </c>
      <c r="B35" s="2">
        <v>11</v>
      </c>
      <c r="C35" s="17" t="s">
        <v>111</v>
      </c>
      <c r="D35" s="30">
        <v>0.45833333333333331</v>
      </c>
      <c r="E35" s="18" t="s">
        <v>10</v>
      </c>
      <c r="F35" s="18" t="s">
        <v>40</v>
      </c>
      <c r="G35" s="18" t="s">
        <v>1</v>
      </c>
      <c r="H35" s="18" t="s">
        <v>41</v>
      </c>
      <c r="I35" s="18" t="s">
        <v>18</v>
      </c>
      <c r="J35" s="18" t="s">
        <v>85</v>
      </c>
      <c r="K35" s="5">
        <v>816000</v>
      </c>
      <c r="L35" s="18">
        <v>1368</v>
      </c>
      <c r="M35" s="18" t="s">
        <v>55</v>
      </c>
    </row>
    <row r="36" spans="1:14" s="15" customFormat="1">
      <c r="A36" s="16">
        <v>32</v>
      </c>
      <c r="B36" s="2">
        <v>11</v>
      </c>
      <c r="C36" s="17" t="s">
        <v>111</v>
      </c>
      <c r="D36" s="30">
        <v>0.58333333333333337</v>
      </c>
      <c r="E36" s="18" t="s">
        <v>10</v>
      </c>
      <c r="F36" s="18" t="s">
        <v>54</v>
      </c>
      <c r="G36" s="18" t="s">
        <v>5</v>
      </c>
      <c r="H36" s="18" t="s">
        <v>46</v>
      </c>
      <c r="I36" s="18" t="s">
        <v>4</v>
      </c>
      <c r="J36" s="18" t="s">
        <v>43</v>
      </c>
      <c r="K36" s="5">
        <v>100000</v>
      </c>
      <c r="L36" s="18">
        <v>1757</v>
      </c>
      <c r="M36" s="18" t="s">
        <v>44</v>
      </c>
    </row>
    <row r="37" spans="1:14">
      <c r="A37" s="16">
        <v>33</v>
      </c>
      <c r="B37" s="2">
        <v>11</v>
      </c>
      <c r="C37" s="17" t="s">
        <v>111</v>
      </c>
      <c r="D37" s="30">
        <v>0.70833333333333337</v>
      </c>
      <c r="E37" s="18" t="s">
        <v>10</v>
      </c>
      <c r="F37" s="18" t="s">
        <v>19</v>
      </c>
      <c r="G37" s="18" t="s">
        <v>1</v>
      </c>
      <c r="H37" s="18" t="s">
        <v>21</v>
      </c>
      <c r="I37" s="18" t="s">
        <v>24</v>
      </c>
      <c r="J37" s="18" t="s">
        <v>77</v>
      </c>
      <c r="K37" s="5">
        <v>40000</v>
      </c>
      <c r="L37" s="18">
        <v>980</v>
      </c>
      <c r="M37" s="18" t="s">
        <v>20</v>
      </c>
    </row>
    <row r="38" spans="1:14">
      <c r="K38" s="19">
        <f>SUM(K5:K37)</f>
        <v>6631300</v>
      </c>
    </row>
    <row r="39" spans="1:14" ht="27.75" customHeight="1">
      <c r="B39" s="28" t="s">
        <v>93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2"/>
    </row>
    <row r="40" spans="1:14" ht="18.75" customHeight="1">
      <c r="B40" s="29" t="s">
        <v>94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2" spans="1:14">
      <c r="K42" s="6" t="s">
        <v>15</v>
      </c>
      <c r="L42" s="7" t="s">
        <v>65</v>
      </c>
    </row>
    <row r="43" spans="1:14">
      <c r="K43" s="8" t="s">
        <v>32</v>
      </c>
      <c r="L43" s="9">
        <f>SUMIF($F$5:$F$37,K43,$K$5:$K$37)</f>
        <v>150000</v>
      </c>
    </row>
    <row r="44" spans="1:14">
      <c r="K44" s="8" t="s">
        <v>0</v>
      </c>
      <c r="L44" s="9">
        <f t="shared" ref="L44:L48" si="0">SUMIF($F$5:$F$37,K44,$K$5:$K$37)</f>
        <v>2790000</v>
      </c>
    </row>
    <row r="45" spans="1:14">
      <c r="K45" s="8" t="s">
        <v>40</v>
      </c>
      <c r="L45" s="9">
        <f t="shared" si="0"/>
        <v>816000</v>
      </c>
    </row>
    <row r="46" spans="1:14">
      <c r="K46" s="8" t="s">
        <v>35</v>
      </c>
      <c r="L46" s="9">
        <f t="shared" si="0"/>
        <v>864000</v>
      </c>
    </row>
    <row r="47" spans="1:14">
      <c r="K47" s="8" t="s">
        <v>54</v>
      </c>
      <c r="L47" s="27">
        <f t="shared" si="0"/>
        <v>600000</v>
      </c>
    </row>
    <row r="48" spans="1:14">
      <c r="K48" s="8" t="s">
        <v>19</v>
      </c>
      <c r="L48" s="9">
        <f t="shared" si="0"/>
        <v>1411300</v>
      </c>
    </row>
    <row r="49" spans="11:12">
      <c r="K49" s="6" t="s">
        <v>76</v>
      </c>
      <c r="L49" s="27">
        <f>SUM(L43:L48)</f>
        <v>6631300</v>
      </c>
    </row>
  </sheetData>
  <mergeCells count="2">
    <mergeCell ref="B39:M39"/>
    <mergeCell ref="B40:M40"/>
  </mergeCells>
  <pageMargins left="0.7" right="0.7" top="0.75" bottom="0.75" header="0.3" footer="0.3"/>
  <pageSetup orientation="portrait" horizontalDpi="300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Others final 07.11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2018-11-10T08:01:25Z</dcterms:modified>
</cp:coreProperties>
</file>