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65" windowWidth="14805" windowHeight="7950"/>
  </bookViews>
  <sheets>
    <sheet name="Cement Offer T-III 25.08.17" sheetId="7" r:id="rId1"/>
  </sheets>
  <calcPr calcId="124519"/>
</workbook>
</file>

<file path=xl/calcChain.xml><?xml version="1.0" encoding="utf-8"?>
<calcChain xmlns="http://schemas.openxmlformats.org/spreadsheetml/2006/main">
  <c r="K19" i="7"/>
  <c r="K18"/>
  <c r="K17"/>
  <c r="K16"/>
  <c r="K15"/>
  <c r="K14"/>
  <c r="K10"/>
  <c r="K20" l="1"/>
</calcChain>
</file>

<file path=xl/sharedStrings.xml><?xml version="1.0" encoding="utf-8"?>
<sst xmlns="http://schemas.openxmlformats.org/spreadsheetml/2006/main" count="74" uniqueCount="50">
  <si>
    <t>Mode</t>
  </si>
  <si>
    <t>Grade</t>
  </si>
  <si>
    <t>Size</t>
  </si>
  <si>
    <t>G11</t>
  </si>
  <si>
    <t>G5</t>
  </si>
  <si>
    <t>G4</t>
  </si>
  <si>
    <t>Road</t>
  </si>
  <si>
    <t>Vijay West UG</t>
  </si>
  <si>
    <t>G10</t>
  </si>
  <si>
    <t>SECL</t>
  </si>
  <si>
    <t>(-100 mm)</t>
  </si>
  <si>
    <t>CCL</t>
  </si>
  <si>
    <t>NCL</t>
  </si>
  <si>
    <t>WCL</t>
  </si>
  <si>
    <t>Total</t>
  </si>
  <si>
    <t>MCL</t>
  </si>
  <si>
    <t>Lakhanpur OCP</t>
  </si>
  <si>
    <t>*Subsequently (-) 100 mm ROM coal may also be supplied as per availability</t>
  </si>
  <si>
    <t>ECL</t>
  </si>
  <si>
    <t>Day</t>
  </si>
  <si>
    <t>Source-wise Offer for Tranche-III of Auction of Coal Linkages for Cement sub-sector under Non-Regulated sector</t>
  </si>
  <si>
    <t>Belpahar OCP</t>
  </si>
  <si>
    <t>G14</t>
  </si>
  <si>
    <t>Kapildhara UG *</t>
  </si>
  <si>
    <t>(-) 250 mm ROM</t>
  </si>
  <si>
    <t>Haldibari UG</t>
  </si>
  <si>
    <t>Kurja UG *</t>
  </si>
  <si>
    <t>(-) 100 mm ROM</t>
  </si>
  <si>
    <t>Jhiria UG</t>
  </si>
  <si>
    <t>Chirimiri OC</t>
  </si>
  <si>
    <t>BALLARPUR SIDING</t>
  </si>
  <si>
    <t>RAIL</t>
  </si>
  <si>
    <t>CRUROM (-100 MM)</t>
  </si>
  <si>
    <t>SASTI SIDING</t>
  </si>
  <si>
    <t>SASTI EXPN OC  #</t>
  </si>
  <si>
    <t>MUNGOLI OC</t>
  </si>
  <si>
    <t>Date of Auction</t>
  </si>
  <si>
    <t>31.08.2017</t>
  </si>
  <si>
    <t>01.09.2017</t>
  </si>
  <si>
    <t>Sl. No.</t>
  </si>
  <si>
    <t>Source (Mine in case of Road &amp; Siding in case of Rail)</t>
  </si>
  <si>
    <t>Quantity
(Tonnes)</t>
  </si>
  <si>
    <t>Secondary Source</t>
  </si>
  <si>
    <t xml:space="preserve">#As per extant practice in WCL, Beneficiation charges of Rs. 90/Tonne has been added to the notified price for arriving at the reserve price of coal from these sources </t>
  </si>
  <si>
    <t>Notified Price
(Rs./Tonne)</t>
  </si>
  <si>
    <t>Subsidiary Name</t>
  </si>
  <si>
    <t>Time of e-Auction</t>
  </si>
  <si>
    <t>11.00AM</t>
  </si>
  <si>
    <t>2.00PM</t>
  </si>
  <si>
    <t>5.00PM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</si>
</sst>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3" fontId="2" fillId="0" borderId="1" xfId="0" applyNumberFormat="1" applyFont="1" applyFill="1" applyBorder="1"/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0"/>
  <sheetViews>
    <sheetView showGridLines="0" tabSelected="1" workbookViewId="0">
      <selection activeCell="D6" sqref="D6"/>
    </sheetView>
  </sheetViews>
  <sheetFormatPr defaultRowHeight="15"/>
  <cols>
    <col min="1" max="1" width="3" style="1" customWidth="1"/>
    <col min="2" max="3" width="6.5703125" style="10" customWidth="1"/>
    <col min="4" max="6" width="10.85546875" style="10" customWidth="1"/>
    <col min="7" max="7" width="18.42578125" style="1" customWidth="1"/>
    <col min="8" max="8" width="8.7109375" style="1" customWidth="1"/>
    <col min="9" max="9" width="9.140625" style="1"/>
    <col min="10" max="10" width="18.42578125" style="10" customWidth="1"/>
    <col min="11" max="11" width="12.85546875" style="1" customWidth="1"/>
    <col min="12" max="12" width="12" style="10" customWidth="1"/>
    <col min="13" max="13" width="15.28515625" style="10" customWidth="1"/>
    <col min="14" max="14" width="29.85546875" style="1" customWidth="1"/>
    <col min="15" max="15" width="12" style="1" customWidth="1"/>
    <col min="16" max="16384" width="9.140625" style="1"/>
  </cols>
  <sheetData>
    <row r="1" spans="2:15" ht="15.75" customHeight="1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5" s="2" customFormat="1" ht="36.75" customHeight="1"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5" s="4" customFormat="1" ht="57">
      <c r="B3" s="8" t="s">
        <v>39</v>
      </c>
      <c r="C3" s="8" t="s">
        <v>19</v>
      </c>
      <c r="D3" s="3" t="s">
        <v>36</v>
      </c>
      <c r="E3" s="3" t="s">
        <v>46</v>
      </c>
      <c r="F3" s="3" t="s">
        <v>45</v>
      </c>
      <c r="G3" s="3" t="s">
        <v>40</v>
      </c>
      <c r="H3" s="3" t="s">
        <v>0</v>
      </c>
      <c r="I3" s="3" t="s">
        <v>1</v>
      </c>
      <c r="J3" s="3" t="s">
        <v>2</v>
      </c>
      <c r="K3" s="3" t="s">
        <v>41</v>
      </c>
      <c r="L3" s="3" t="s">
        <v>44</v>
      </c>
      <c r="M3" s="3" t="s">
        <v>42</v>
      </c>
    </row>
    <row r="4" spans="2:15">
      <c r="B4" s="5">
        <v>1</v>
      </c>
      <c r="C4" s="5">
        <v>1</v>
      </c>
      <c r="D4" s="5" t="s">
        <v>37</v>
      </c>
      <c r="E4" s="5" t="s">
        <v>47</v>
      </c>
      <c r="F4" s="19" t="s">
        <v>15</v>
      </c>
      <c r="G4" s="19" t="s">
        <v>16</v>
      </c>
      <c r="H4" s="19" t="s">
        <v>6</v>
      </c>
      <c r="I4" s="19" t="s">
        <v>22</v>
      </c>
      <c r="J4" s="22" t="s">
        <v>10</v>
      </c>
      <c r="K4" s="23">
        <v>65000</v>
      </c>
      <c r="L4" s="26">
        <v>780</v>
      </c>
      <c r="M4" s="19" t="s">
        <v>21</v>
      </c>
      <c r="O4" s="6"/>
    </row>
    <row r="5" spans="2:15">
      <c r="B5" s="5">
        <v>2</v>
      </c>
      <c r="C5" s="5">
        <v>1</v>
      </c>
      <c r="D5" s="5" t="s">
        <v>37</v>
      </c>
      <c r="E5" s="5" t="s">
        <v>48</v>
      </c>
      <c r="F5" s="19" t="s">
        <v>9</v>
      </c>
      <c r="G5" s="20" t="s">
        <v>23</v>
      </c>
      <c r="H5" s="19" t="s">
        <v>6</v>
      </c>
      <c r="I5" s="20" t="s">
        <v>4</v>
      </c>
      <c r="J5" s="20" t="s">
        <v>24</v>
      </c>
      <c r="K5" s="23">
        <v>100000</v>
      </c>
      <c r="L5" s="26">
        <v>2750</v>
      </c>
      <c r="M5" s="19" t="s">
        <v>25</v>
      </c>
      <c r="O5" s="6"/>
    </row>
    <row r="6" spans="2:15">
      <c r="B6" s="5">
        <v>3</v>
      </c>
      <c r="C6" s="5">
        <v>1</v>
      </c>
      <c r="D6" s="5" t="s">
        <v>37</v>
      </c>
      <c r="E6" s="5" t="s">
        <v>49</v>
      </c>
      <c r="F6" s="21" t="s">
        <v>13</v>
      </c>
      <c r="G6" s="21" t="s">
        <v>30</v>
      </c>
      <c r="H6" s="21" t="s">
        <v>31</v>
      </c>
      <c r="I6" s="19" t="s">
        <v>8</v>
      </c>
      <c r="J6" s="22" t="s">
        <v>32</v>
      </c>
      <c r="K6" s="23">
        <v>140000</v>
      </c>
      <c r="L6" s="27">
        <v>1420</v>
      </c>
      <c r="M6" s="25" t="s">
        <v>33</v>
      </c>
      <c r="O6" s="6"/>
    </row>
    <row r="7" spans="2:15">
      <c r="B7" s="5">
        <v>4</v>
      </c>
      <c r="C7" s="5">
        <v>2</v>
      </c>
      <c r="D7" s="5" t="s">
        <v>38</v>
      </c>
      <c r="E7" s="5" t="s">
        <v>47</v>
      </c>
      <c r="F7" s="19" t="s">
        <v>9</v>
      </c>
      <c r="G7" s="21" t="s">
        <v>26</v>
      </c>
      <c r="H7" s="21" t="s">
        <v>6</v>
      </c>
      <c r="I7" s="21" t="s">
        <v>5</v>
      </c>
      <c r="J7" s="21" t="s">
        <v>24</v>
      </c>
      <c r="K7" s="24">
        <v>100000</v>
      </c>
      <c r="L7" s="27">
        <v>3000</v>
      </c>
      <c r="M7" s="25" t="s">
        <v>28</v>
      </c>
      <c r="O7" s="6"/>
    </row>
    <row r="8" spans="2:15">
      <c r="B8" s="5">
        <v>5</v>
      </c>
      <c r="C8" s="5">
        <v>2</v>
      </c>
      <c r="D8" s="5" t="s">
        <v>38</v>
      </c>
      <c r="E8" s="5" t="s">
        <v>48</v>
      </c>
      <c r="F8" s="21" t="s">
        <v>13</v>
      </c>
      <c r="G8" s="21" t="s">
        <v>34</v>
      </c>
      <c r="H8" s="19" t="s">
        <v>6</v>
      </c>
      <c r="I8" s="19" t="s">
        <v>3</v>
      </c>
      <c r="J8" s="22" t="s">
        <v>32</v>
      </c>
      <c r="K8" s="23">
        <v>75000</v>
      </c>
      <c r="L8" s="27">
        <v>1250</v>
      </c>
      <c r="M8" s="25" t="s">
        <v>35</v>
      </c>
      <c r="O8" s="6"/>
    </row>
    <row r="9" spans="2:15">
      <c r="B9" s="5">
        <v>6</v>
      </c>
      <c r="C9" s="5">
        <v>2</v>
      </c>
      <c r="D9" s="5" t="s">
        <v>38</v>
      </c>
      <c r="E9" s="5" t="s">
        <v>49</v>
      </c>
      <c r="F9" s="19" t="s">
        <v>9</v>
      </c>
      <c r="G9" s="21" t="s">
        <v>7</v>
      </c>
      <c r="H9" s="21" t="s">
        <v>6</v>
      </c>
      <c r="I9" s="21" t="s">
        <v>4</v>
      </c>
      <c r="J9" s="21" t="s">
        <v>27</v>
      </c>
      <c r="K9" s="24">
        <v>100000</v>
      </c>
      <c r="L9" s="27">
        <v>2750</v>
      </c>
      <c r="M9" s="25" t="s">
        <v>29</v>
      </c>
      <c r="O9" s="6"/>
    </row>
    <row r="10" spans="2:15">
      <c r="B10" s="30" t="s">
        <v>14</v>
      </c>
      <c r="C10" s="30"/>
      <c r="D10" s="30"/>
      <c r="E10" s="30"/>
      <c r="F10" s="30"/>
      <c r="G10" s="30"/>
      <c r="H10" s="30"/>
      <c r="I10" s="30"/>
      <c r="J10" s="30"/>
      <c r="K10" s="9">
        <f>SUM(K4:K9)</f>
        <v>580000</v>
      </c>
      <c r="M10" s="11"/>
      <c r="O10" s="6"/>
    </row>
    <row r="11" spans="2:15" s="12" customFormat="1" ht="30" customHeight="1">
      <c r="B11" s="31" t="s">
        <v>43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2:15" s="12" customFormat="1" ht="15" customHeight="1">
      <c r="B12" s="31" t="s">
        <v>17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4" spans="2:15" ht="15" hidden="1" customHeight="1">
      <c r="J14" s="7" t="s">
        <v>18</v>
      </c>
      <c r="K14" s="13">
        <f ca="1">SUMIF($F$4:$K$9,#REF!,$K$4:$K$9)</f>
        <v>0</v>
      </c>
    </row>
    <row r="15" spans="2:15" ht="15" hidden="1" customHeight="1">
      <c r="J15" s="7" t="s">
        <v>11</v>
      </c>
      <c r="K15" s="13">
        <f ca="1">SUMIF($F$4:$K$9,#REF!,$K$4:$K$9)</f>
        <v>0</v>
      </c>
      <c r="M15" s="14"/>
    </row>
    <row r="16" spans="2:15" ht="15" hidden="1" customHeight="1">
      <c r="J16" s="7" t="s">
        <v>12</v>
      </c>
      <c r="K16" s="13">
        <f ca="1">SUMIF($F$4:$K$9,#REF!,$K$4:$K$9)</f>
        <v>0</v>
      </c>
      <c r="M16" s="14"/>
    </row>
    <row r="17" spans="8:13">
      <c r="H17" s="15" t="s">
        <v>13</v>
      </c>
      <c r="J17" s="7" t="s">
        <v>13</v>
      </c>
      <c r="K17" s="16">
        <f ca="1">SUMIF($F$4:$K$9,H17,$K$4:$K$9)</f>
        <v>215000</v>
      </c>
      <c r="M17" s="14"/>
    </row>
    <row r="18" spans="8:13">
      <c r="H18" s="15" t="s">
        <v>9</v>
      </c>
      <c r="J18" s="7" t="s">
        <v>9</v>
      </c>
      <c r="K18" s="16">
        <f ca="1">SUMIF($F$4:$K$9,H18,$K$4:$K$9)</f>
        <v>300000</v>
      </c>
    </row>
    <row r="19" spans="8:13">
      <c r="H19" s="15" t="s">
        <v>15</v>
      </c>
      <c r="J19" s="7" t="s">
        <v>15</v>
      </c>
      <c r="K19" s="16">
        <f ca="1">SUMIF($F$4:$K$9,H19,$K$4:$K$9)</f>
        <v>65000</v>
      </c>
    </row>
    <row r="20" spans="8:13">
      <c r="J20" s="17" t="s">
        <v>14</v>
      </c>
      <c r="K20" s="18">
        <f ca="1">SUM(K14:K19)</f>
        <v>580000</v>
      </c>
    </row>
  </sheetData>
  <mergeCells count="5">
    <mergeCell ref="B1:M1"/>
    <mergeCell ref="B2:M2"/>
    <mergeCell ref="B10:J10"/>
    <mergeCell ref="B11:M11"/>
    <mergeCell ref="B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Cement Offer T-III 25.08.17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2017-08-25T12:04:08Z</dcterms:modified>
</cp:coreProperties>
</file>