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heet1" sheetId="9" r:id="rId1"/>
  </sheets>
  <calcPr calcId="124519"/>
</workbook>
</file>

<file path=xl/calcChain.xml><?xml version="1.0" encoding="utf-8"?>
<calcChain xmlns="http://schemas.openxmlformats.org/spreadsheetml/2006/main">
  <c r="L28" i="9"/>
  <c r="L27"/>
  <c r="L26"/>
  <c r="L25"/>
  <c r="L24"/>
  <c r="L23"/>
  <c r="L29" l="1"/>
  <c r="K20"/>
</calcChain>
</file>

<file path=xl/sharedStrings.xml><?xml version="1.0" encoding="utf-8"?>
<sst xmlns="http://schemas.openxmlformats.org/spreadsheetml/2006/main" count="159" uniqueCount="78">
  <si>
    <t>Mode</t>
  </si>
  <si>
    <t>Grade</t>
  </si>
  <si>
    <t>Size</t>
  </si>
  <si>
    <t>G11</t>
  </si>
  <si>
    <t>Road</t>
  </si>
  <si>
    <t>SECL</t>
  </si>
  <si>
    <t>CCL</t>
  </si>
  <si>
    <t>NCL</t>
  </si>
  <si>
    <t>WCL</t>
  </si>
  <si>
    <t>Total</t>
  </si>
  <si>
    <t>MCL</t>
  </si>
  <si>
    <t>Day</t>
  </si>
  <si>
    <t>(-) 250 mm ROM</t>
  </si>
  <si>
    <t>Amrapali OC</t>
  </si>
  <si>
    <t>ROM</t>
  </si>
  <si>
    <t>Magadh OC</t>
  </si>
  <si>
    <t>Samleshwari OCP, IB Field</t>
  </si>
  <si>
    <t>G13</t>
  </si>
  <si>
    <t>Amadand OC</t>
  </si>
  <si>
    <t>G6</t>
  </si>
  <si>
    <t>Dhanpuri OC</t>
  </si>
  <si>
    <t>G7</t>
  </si>
  <si>
    <t>STEAM</t>
  </si>
  <si>
    <t>Rail</t>
  </si>
  <si>
    <t>G8</t>
  </si>
  <si>
    <t>Sl. No.</t>
  </si>
  <si>
    <t>Subsidiary Name</t>
  </si>
  <si>
    <t>Source (Mine in case of Road &amp; Siding in case of Rail)</t>
  </si>
  <si>
    <t>Quantity
(Tonnes)</t>
  </si>
  <si>
    <t>Notified Price
(Rs./Tonne)</t>
  </si>
  <si>
    <t>Secondary Source</t>
  </si>
  <si>
    <t>Source-wise Offer for Tranche-III of Auction of Coal Linkages for Sponge Iron sub-sector under Non-Regulated sector</t>
  </si>
  <si>
    <t>Hingula OCP, Talcher Field</t>
  </si>
  <si>
    <t>(-) 100 mm</t>
  </si>
  <si>
    <t>Balaram OCP, Talcher Field</t>
  </si>
  <si>
    <t>G10</t>
  </si>
  <si>
    <t>Not Available</t>
  </si>
  <si>
    <t>Baroud OC</t>
  </si>
  <si>
    <t>(-) 100 mm ROM</t>
  </si>
  <si>
    <t>Basundhara OCP, IB Field</t>
  </si>
  <si>
    <t>Chirimiri OC *</t>
  </si>
  <si>
    <t>Rani Atari UG</t>
  </si>
  <si>
    <t>Block-B</t>
  </si>
  <si>
    <t>Road/RcR^</t>
  </si>
  <si>
    <t>G5</t>
  </si>
  <si>
    <t>Dipka OC</t>
  </si>
  <si>
    <t>Jampali OC</t>
  </si>
  <si>
    <t>ECL</t>
  </si>
  <si>
    <t>Sonepur Bazari siding</t>
  </si>
  <si>
    <t>G4</t>
  </si>
  <si>
    <t>STEAM (-) 100mm</t>
  </si>
  <si>
    <t>Gevra OC</t>
  </si>
  <si>
    <t>Kusmunda OC</t>
  </si>
  <si>
    <t>Jampali OC *</t>
  </si>
  <si>
    <t>G15</t>
  </si>
  <si>
    <t xml:space="preserve">(-) 250 mm ROM </t>
  </si>
  <si>
    <t>SASTI EXPN OC #</t>
  </si>
  <si>
    <t>(-) 100 mm CRUROM</t>
  </si>
  <si>
    <t>MUNGOLI OC</t>
  </si>
  <si>
    <t>Khairaha UG *</t>
  </si>
  <si>
    <t>Rajendra UG</t>
  </si>
  <si>
    <t>Kusmunda OC *</t>
  </si>
  <si>
    <t>Mahan II OC *</t>
  </si>
  <si>
    <t>G12</t>
  </si>
  <si>
    <t>Chhal OC</t>
  </si>
  <si>
    <t>^ RcR stands for Road-cum-Rail
* Subsequently (-) 100 mm ROM coal may also be supplied as per availability
# As per extant practice in WCL, Beneficiation Charges @ Rs. 90/- per tonne has been added to the notified price for coal offered from the sources wherever Crushed ROM is offered by Road mode</t>
  </si>
  <si>
    <t>(Tonnes)</t>
  </si>
  <si>
    <t>Date of e-Auction</t>
  </si>
  <si>
    <t>Time of e-Auction</t>
  </si>
  <si>
    <t>09.10.2017</t>
  </si>
  <si>
    <t>10.10.2017</t>
  </si>
  <si>
    <t>11.10.2017</t>
  </si>
  <si>
    <t>12.10.2017</t>
  </si>
  <si>
    <t>13.10.2017</t>
  </si>
  <si>
    <t>16.10.2017</t>
  </si>
  <si>
    <t>11.00AM</t>
  </si>
  <si>
    <t>02.00PM</t>
  </si>
  <si>
    <t>05.00PM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</si>
</sst>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9"/>
  <sheetViews>
    <sheetView showGridLines="0" tabSelected="1" workbookViewId="0">
      <selection activeCell="G19" sqref="G19"/>
    </sheetView>
  </sheetViews>
  <sheetFormatPr defaultRowHeight="15"/>
  <cols>
    <col min="1" max="1" width="3" style="1" customWidth="1"/>
    <col min="2" max="2" width="7.7109375" style="5" customWidth="1"/>
    <col min="3" max="3" width="6.5703125" style="5" customWidth="1"/>
    <col min="4" max="4" width="11" style="5" customWidth="1"/>
    <col min="5" max="5" width="10.28515625" style="5" customWidth="1"/>
    <col min="6" max="6" width="10.85546875" style="5" customWidth="1"/>
    <col min="7" max="7" width="22.42578125" style="1" customWidth="1"/>
    <col min="8" max="8" width="8.7109375" style="1" customWidth="1"/>
    <col min="9" max="9" width="9.140625" style="1"/>
    <col min="10" max="10" width="18.42578125" style="5" customWidth="1"/>
    <col min="11" max="11" width="12.85546875" style="1" customWidth="1"/>
    <col min="12" max="12" width="12" style="5" customWidth="1"/>
    <col min="13" max="13" width="15.28515625" style="5" customWidth="1"/>
    <col min="14" max="14" width="29.85546875" style="1" customWidth="1"/>
    <col min="15" max="15" width="12" style="1" customWidth="1"/>
    <col min="16" max="16384" width="9.140625" style="1"/>
  </cols>
  <sheetData>
    <row r="1" spans="2:15" s="2" customFormat="1" ht="52.5" customHeight="1">
      <c r="B1" s="23" t="s">
        <v>31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5" s="3" customFormat="1" ht="48" customHeight="1">
      <c r="B2" s="16" t="s">
        <v>25</v>
      </c>
      <c r="C2" s="16" t="s">
        <v>11</v>
      </c>
      <c r="D2" s="16" t="s">
        <v>67</v>
      </c>
      <c r="E2" s="16" t="s">
        <v>68</v>
      </c>
      <c r="F2" s="16" t="s">
        <v>26</v>
      </c>
      <c r="G2" s="16" t="s">
        <v>27</v>
      </c>
      <c r="H2" s="16" t="s">
        <v>0</v>
      </c>
      <c r="I2" s="16" t="s">
        <v>1</v>
      </c>
      <c r="J2" s="16" t="s">
        <v>2</v>
      </c>
      <c r="K2" s="16" t="s">
        <v>28</v>
      </c>
      <c r="L2" s="16" t="s">
        <v>29</v>
      </c>
      <c r="M2" s="16" t="s">
        <v>30</v>
      </c>
    </row>
    <row r="3" spans="2:15" ht="31.5" customHeight="1">
      <c r="B3" s="17">
        <v>1</v>
      </c>
      <c r="C3" s="17">
        <v>1</v>
      </c>
      <c r="D3" s="25" t="s">
        <v>69</v>
      </c>
      <c r="E3" s="25" t="s">
        <v>75</v>
      </c>
      <c r="F3" s="18" t="s">
        <v>5</v>
      </c>
      <c r="G3" s="18" t="s">
        <v>18</v>
      </c>
      <c r="H3" s="18" t="s">
        <v>4</v>
      </c>
      <c r="I3" s="18" t="s">
        <v>19</v>
      </c>
      <c r="J3" s="17" t="s">
        <v>12</v>
      </c>
      <c r="K3" s="19">
        <v>700000</v>
      </c>
      <c r="L3" s="19">
        <v>2280</v>
      </c>
      <c r="M3" s="18" t="s">
        <v>20</v>
      </c>
      <c r="N3" s="7"/>
      <c r="O3" s="4"/>
    </row>
    <row r="4" spans="2:15" ht="31.5" customHeight="1">
      <c r="B4" s="17">
        <v>2</v>
      </c>
      <c r="C4" s="17">
        <v>1</v>
      </c>
      <c r="D4" s="25" t="s">
        <v>69</v>
      </c>
      <c r="E4" s="25" t="s">
        <v>76</v>
      </c>
      <c r="F4" s="18" t="s">
        <v>10</v>
      </c>
      <c r="G4" s="18" t="s">
        <v>32</v>
      </c>
      <c r="H4" s="18" t="s">
        <v>4</v>
      </c>
      <c r="I4" s="18" t="s">
        <v>17</v>
      </c>
      <c r="J4" s="17" t="s">
        <v>33</v>
      </c>
      <c r="K4" s="19">
        <v>100000</v>
      </c>
      <c r="L4" s="19">
        <v>860</v>
      </c>
      <c r="M4" s="18" t="s">
        <v>34</v>
      </c>
      <c r="N4" s="7"/>
      <c r="O4" s="4"/>
    </row>
    <row r="5" spans="2:15" ht="31.5" customHeight="1">
      <c r="B5" s="17">
        <v>3</v>
      </c>
      <c r="C5" s="17">
        <v>1</v>
      </c>
      <c r="D5" s="25" t="s">
        <v>69</v>
      </c>
      <c r="E5" s="25" t="s">
        <v>77</v>
      </c>
      <c r="F5" s="18" t="s">
        <v>6</v>
      </c>
      <c r="G5" s="18" t="s">
        <v>15</v>
      </c>
      <c r="H5" s="18" t="s">
        <v>4</v>
      </c>
      <c r="I5" s="18" t="s">
        <v>35</v>
      </c>
      <c r="J5" s="17" t="s">
        <v>14</v>
      </c>
      <c r="K5" s="19">
        <v>2000000</v>
      </c>
      <c r="L5" s="19">
        <v>1180</v>
      </c>
      <c r="M5" s="18" t="s">
        <v>36</v>
      </c>
      <c r="N5" s="7"/>
      <c r="O5" s="4"/>
    </row>
    <row r="6" spans="2:15" ht="31.5" customHeight="1">
      <c r="B6" s="17">
        <v>4</v>
      </c>
      <c r="C6" s="17">
        <v>2</v>
      </c>
      <c r="D6" s="25" t="s">
        <v>70</v>
      </c>
      <c r="E6" s="25" t="s">
        <v>75</v>
      </c>
      <c r="F6" s="18" t="s">
        <v>5</v>
      </c>
      <c r="G6" s="18" t="s">
        <v>37</v>
      </c>
      <c r="H6" s="18" t="s">
        <v>4</v>
      </c>
      <c r="I6" s="18" t="s">
        <v>24</v>
      </c>
      <c r="J6" s="17" t="s">
        <v>38</v>
      </c>
      <c r="K6" s="19">
        <v>100000</v>
      </c>
      <c r="L6" s="19">
        <v>1700</v>
      </c>
      <c r="M6" s="18" t="s">
        <v>36</v>
      </c>
      <c r="N6" s="7"/>
      <c r="O6" s="4"/>
    </row>
    <row r="7" spans="2:15" ht="31.5" customHeight="1">
      <c r="B7" s="17">
        <v>5</v>
      </c>
      <c r="C7" s="17">
        <v>2</v>
      </c>
      <c r="D7" s="25" t="s">
        <v>70</v>
      </c>
      <c r="E7" s="25" t="s">
        <v>76</v>
      </c>
      <c r="F7" s="18" t="s">
        <v>10</v>
      </c>
      <c r="G7" s="18" t="s">
        <v>16</v>
      </c>
      <c r="H7" s="18" t="s">
        <v>4</v>
      </c>
      <c r="I7" s="18" t="s">
        <v>17</v>
      </c>
      <c r="J7" s="17" t="s">
        <v>33</v>
      </c>
      <c r="K7" s="19">
        <v>100000</v>
      </c>
      <c r="L7" s="19">
        <v>860</v>
      </c>
      <c r="M7" s="18" t="s">
        <v>39</v>
      </c>
      <c r="N7" s="7"/>
      <c r="O7" s="4"/>
    </row>
    <row r="8" spans="2:15" ht="31.5" customHeight="1">
      <c r="B8" s="17">
        <v>6</v>
      </c>
      <c r="C8" s="17">
        <v>2</v>
      </c>
      <c r="D8" s="25" t="s">
        <v>70</v>
      </c>
      <c r="E8" s="25" t="s">
        <v>77</v>
      </c>
      <c r="F8" s="18" t="s">
        <v>6</v>
      </c>
      <c r="G8" s="18" t="s">
        <v>13</v>
      </c>
      <c r="H8" s="18" t="s">
        <v>4</v>
      </c>
      <c r="I8" s="18" t="s">
        <v>3</v>
      </c>
      <c r="J8" s="17" t="s">
        <v>33</v>
      </c>
      <c r="K8" s="19">
        <v>1600000</v>
      </c>
      <c r="L8" s="19">
        <v>970</v>
      </c>
      <c r="M8" s="18" t="s">
        <v>36</v>
      </c>
      <c r="N8" s="7"/>
      <c r="O8" s="4"/>
    </row>
    <row r="9" spans="2:15" ht="31.5" customHeight="1">
      <c r="B9" s="17">
        <v>7</v>
      </c>
      <c r="C9" s="17">
        <v>3</v>
      </c>
      <c r="D9" s="25" t="s">
        <v>71</v>
      </c>
      <c r="E9" s="25" t="s">
        <v>75</v>
      </c>
      <c r="F9" s="18" t="s">
        <v>5</v>
      </c>
      <c r="G9" s="18" t="s">
        <v>40</v>
      </c>
      <c r="H9" s="18" t="s">
        <v>4</v>
      </c>
      <c r="I9" s="18" t="s">
        <v>21</v>
      </c>
      <c r="J9" s="17" t="s">
        <v>12</v>
      </c>
      <c r="K9" s="19">
        <v>300000</v>
      </c>
      <c r="L9" s="19">
        <v>1920</v>
      </c>
      <c r="M9" s="18" t="s">
        <v>41</v>
      </c>
      <c r="N9" s="7"/>
      <c r="O9" s="4"/>
    </row>
    <row r="10" spans="2:15" ht="31.5" customHeight="1">
      <c r="B10" s="17">
        <v>8</v>
      </c>
      <c r="C10" s="17">
        <v>3</v>
      </c>
      <c r="D10" s="25" t="s">
        <v>71</v>
      </c>
      <c r="E10" s="25" t="s">
        <v>76</v>
      </c>
      <c r="F10" s="18" t="s">
        <v>7</v>
      </c>
      <c r="G10" s="18" t="s">
        <v>42</v>
      </c>
      <c r="H10" s="18" t="s">
        <v>43</v>
      </c>
      <c r="I10" s="18" t="s">
        <v>44</v>
      </c>
      <c r="J10" s="17" t="s">
        <v>22</v>
      </c>
      <c r="K10" s="19">
        <v>25000</v>
      </c>
      <c r="L10" s="19">
        <v>3020</v>
      </c>
      <c r="M10" s="18" t="s">
        <v>36</v>
      </c>
      <c r="N10" s="7"/>
      <c r="O10" s="4"/>
    </row>
    <row r="11" spans="2:15" ht="31.5" customHeight="1">
      <c r="B11" s="17">
        <v>9</v>
      </c>
      <c r="C11" s="17">
        <v>3</v>
      </c>
      <c r="D11" s="25" t="s">
        <v>71</v>
      </c>
      <c r="E11" s="25" t="s">
        <v>77</v>
      </c>
      <c r="F11" s="18" t="s">
        <v>6</v>
      </c>
      <c r="G11" s="18" t="s">
        <v>13</v>
      </c>
      <c r="H11" s="18" t="s">
        <v>4</v>
      </c>
      <c r="I11" s="18" t="s">
        <v>35</v>
      </c>
      <c r="J11" s="17" t="s">
        <v>33</v>
      </c>
      <c r="K11" s="19">
        <v>1600000</v>
      </c>
      <c r="L11" s="19">
        <v>1180</v>
      </c>
      <c r="M11" s="18" t="s">
        <v>15</v>
      </c>
      <c r="N11" s="7"/>
      <c r="O11" s="4"/>
    </row>
    <row r="12" spans="2:15" ht="31.5" customHeight="1">
      <c r="B12" s="17">
        <v>10</v>
      </c>
      <c r="C12" s="17">
        <v>4</v>
      </c>
      <c r="D12" s="25" t="s">
        <v>72</v>
      </c>
      <c r="E12" s="25" t="s">
        <v>75</v>
      </c>
      <c r="F12" s="18" t="s">
        <v>5</v>
      </c>
      <c r="G12" s="18" t="s">
        <v>45</v>
      </c>
      <c r="H12" s="18" t="s">
        <v>4</v>
      </c>
      <c r="I12" s="18" t="s">
        <v>35</v>
      </c>
      <c r="J12" s="17" t="s">
        <v>38</v>
      </c>
      <c r="K12" s="19">
        <v>200000</v>
      </c>
      <c r="L12" s="19">
        <v>1180</v>
      </c>
      <c r="M12" s="18" t="s">
        <v>46</v>
      </c>
      <c r="N12" s="7"/>
      <c r="O12" s="4"/>
    </row>
    <row r="13" spans="2:15" ht="31.5" customHeight="1">
      <c r="B13" s="17">
        <v>11</v>
      </c>
      <c r="C13" s="17">
        <v>4</v>
      </c>
      <c r="D13" s="25" t="s">
        <v>72</v>
      </c>
      <c r="E13" s="25" t="s">
        <v>76</v>
      </c>
      <c r="F13" s="18" t="s">
        <v>47</v>
      </c>
      <c r="G13" s="18" t="s">
        <v>48</v>
      </c>
      <c r="H13" s="18" t="s">
        <v>23</v>
      </c>
      <c r="I13" s="18" t="s">
        <v>49</v>
      </c>
      <c r="J13" s="17" t="s">
        <v>50</v>
      </c>
      <c r="K13" s="19">
        <v>250000</v>
      </c>
      <c r="L13" s="19">
        <v>3270</v>
      </c>
      <c r="M13" s="18" t="s">
        <v>36</v>
      </c>
      <c r="N13" s="7"/>
      <c r="O13" s="4"/>
    </row>
    <row r="14" spans="2:15" ht="31.5" customHeight="1">
      <c r="B14" s="17">
        <v>12</v>
      </c>
      <c r="C14" s="17">
        <v>4</v>
      </c>
      <c r="D14" s="25" t="s">
        <v>72</v>
      </c>
      <c r="E14" s="25" t="s">
        <v>77</v>
      </c>
      <c r="F14" s="18" t="s">
        <v>5</v>
      </c>
      <c r="G14" s="18" t="s">
        <v>51</v>
      </c>
      <c r="H14" s="18" t="s">
        <v>4</v>
      </c>
      <c r="I14" s="18" t="s">
        <v>3</v>
      </c>
      <c r="J14" s="17" t="s">
        <v>38</v>
      </c>
      <c r="K14" s="19">
        <v>250000</v>
      </c>
      <c r="L14" s="19">
        <v>970</v>
      </c>
      <c r="M14" s="18" t="s">
        <v>52</v>
      </c>
      <c r="N14" s="7"/>
      <c r="O14" s="4"/>
    </row>
    <row r="15" spans="2:15" ht="31.5" customHeight="1">
      <c r="B15" s="17">
        <v>13</v>
      </c>
      <c r="C15" s="17">
        <v>5</v>
      </c>
      <c r="D15" s="25" t="s">
        <v>73</v>
      </c>
      <c r="E15" s="25" t="s">
        <v>75</v>
      </c>
      <c r="F15" s="18" t="s">
        <v>5</v>
      </c>
      <c r="G15" s="18" t="s">
        <v>53</v>
      </c>
      <c r="H15" s="18" t="s">
        <v>4</v>
      </c>
      <c r="I15" s="18" t="s">
        <v>54</v>
      </c>
      <c r="J15" s="17" t="s">
        <v>55</v>
      </c>
      <c r="K15" s="19">
        <v>50000</v>
      </c>
      <c r="L15" s="19">
        <v>720</v>
      </c>
      <c r="M15" s="18" t="s">
        <v>37</v>
      </c>
      <c r="N15" s="7"/>
      <c r="O15" s="4"/>
    </row>
    <row r="16" spans="2:15" ht="31.5" customHeight="1">
      <c r="B16" s="17">
        <v>14</v>
      </c>
      <c r="C16" s="17">
        <v>5</v>
      </c>
      <c r="D16" s="25" t="s">
        <v>73</v>
      </c>
      <c r="E16" s="25" t="s">
        <v>76</v>
      </c>
      <c r="F16" s="18" t="s">
        <v>8</v>
      </c>
      <c r="G16" s="18" t="s">
        <v>56</v>
      </c>
      <c r="H16" s="18" t="s">
        <v>4</v>
      </c>
      <c r="I16" s="18" t="s">
        <v>3</v>
      </c>
      <c r="J16" s="17" t="s">
        <v>57</v>
      </c>
      <c r="K16" s="19">
        <v>80000</v>
      </c>
      <c r="L16" s="19">
        <v>1250</v>
      </c>
      <c r="M16" s="18" t="s">
        <v>58</v>
      </c>
      <c r="N16" s="7"/>
      <c r="O16" s="4"/>
    </row>
    <row r="17" spans="2:15" ht="31.5" customHeight="1">
      <c r="B17" s="17">
        <v>15</v>
      </c>
      <c r="C17" s="17">
        <v>5</v>
      </c>
      <c r="D17" s="25" t="s">
        <v>73</v>
      </c>
      <c r="E17" s="25" t="s">
        <v>77</v>
      </c>
      <c r="F17" s="18" t="s">
        <v>5</v>
      </c>
      <c r="G17" s="18" t="s">
        <v>59</v>
      </c>
      <c r="H17" s="18" t="s">
        <v>4</v>
      </c>
      <c r="I17" s="18" t="s">
        <v>19</v>
      </c>
      <c r="J17" s="17" t="s">
        <v>12</v>
      </c>
      <c r="K17" s="19">
        <v>50000</v>
      </c>
      <c r="L17" s="20">
        <v>2280</v>
      </c>
      <c r="M17" s="18" t="s">
        <v>60</v>
      </c>
      <c r="N17" s="7"/>
      <c r="O17" s="4"/>
    </row>
    <row r="18" spans="2:15" ht="31.5" customHeight="1">
      <c r="B18" s="17">
        <v>16</v>
      </c>
      <c r="C18" s="17">
        <v>6</v>
      </c>
      <c r="D18" s="25" t="s">
        <v>74</v>
      </c>
      <c r="E18" s="25" t="s">
        <v>75</v>
      </c>
      <c r="F18" s="18" t="s">
        <v>5</v>
      </c>
      <c r="G18" s="18" t="s">
        <v>61</v>
      </c>
      <c r="H18" s="18" t="s">
        <v>4</v>
      </c>
      <c r="I18" s="18" t="s">
        <v>3</v>
      </c>
      <c r="J18" s="17" t="s">
        <v>12</v>
      </c>
      <c r="K18" s="19">
        <v>250000</v>
      </c>
      <c r="L18" s="20">
        <v>970</v>
      </c>
      <c r="M18" s="18" t="s">
        <v>51</v>
      </c>
      <c r="N18" s="7"/>
      <c r="O18" s="4"/>
    </row>
    <row r="19" spans="2:15" ht="31.5" customHeight="1">
      <c r="B19" s="17">
        <v>17</v>
      </c>
      <c r="C19" s="17">
        <v>6</v>
      </c>
      <c r="D19" s="25" t="s">
        <v>74</v>
      </c>
      <c r="E19" s="25" t="s">
        <v>76</v>
      </c>
      <c r="F19" s="18" t="s">
        <v>5</v>
      </c>
      <c r="G19" s="18" t="s">
        <v>62</v>
      </c>
      <c r="H19" s="18" t="s">
        <v>4</v>
      </c>
      <c r="I19" s="18" t="s">
        <v>63</v>
      </c>
      <c r="J19" s="17" t="s">
        <v>12</v>
      </c>
      <c r="K19" s="19">
        <v>100000</v>
      </c>
      <c r="L19" s="20">
        <v>910</v>
      </c>
      <c r="M19" s="18" t="s">
        <v>64</v>
      </c>
      <c r="N19" s="7"/>
      <c r="O19" s="4"/>
    </row>
    <row r="20" spans="2:15">
      <c r="B20" s="24" t="s">
        <v>9</v>
      </c>
      <c r="C20" s="24"/>
      <c r="D20" s="24"/>
      <c r="E20" s="24"/>
      <c r="F20" s="24"/>
      <c r="G20" s="24"/>
      <c r="H20" s="24"/>
      <c r="I20" s="24"/>
      <c r="J20" s="24"/>
      <c r="K20" s="21">
        <f>SUM(K3:K19)</f>
        <v>7755000</v>
      </c>
      <c r="L20" s="8"/>
      <c r="M20" s="9"/>
      <c r="O20" s="4"/>
    </row>
    <row r="21" spans="2:15" s="6" customFormat="1">
      <c r="B21" s="22" t="s">
        <v>65</v>
      </c>
      <c r="C21" s="22"/>
      <c r="D21" s="22"/>
      <c r="E21" s="22"/>
      <c r="F21" s="22"/>
      <c r="G21" s="22"/>
      <c r="H21" s="22"/>
      <c r="I21" s="22"/>
      <c r="J21" s="22"/>
      <c r="K21" s="10"/>
      <c r="L21" s="10"/>
      <c r="M21" s="10"/>
    </row>
    <row r="22" spans="2:15" s="6" customFormat="1" ht="15.75" customHeight="1">
      <c r="B22" s="22"/>
      <c r="C22" s="22"/>
      <c r="D22" s="22"/>
      <c r="E22" s="22"/>
      <c r="F22" s="22"/>
      <c r="G22" s="22"/>
      <c r="H22" s="22"/>
      <c r="I22" s="22"/>
      <c r="J22" s="22"/>
      <c r="K22" s="10"/>
      <c r="L22" s="11" t="s">
        <v>66</v>
      </c>
      <c r="M22" s="10"/>
    </row>
    <row r="23" spans="2:15" ht="15.75" customHeight="1">
      <c r="B23" s="22"/>
      <c r="C23" s="22"/>
      <c r="D23" s="22"/>
      <c r="E23" s="22"/>
      <c r="F23" s="22"/>
      <c r="G23" s="22"/>
      <c r="H23" s="22"/>
      <c r="I23" s="22"/>
      <c r="J23" s="22"/>
      <c r="K23" s="12" t="s">
        <v>47</v>
      </c>
      <c r="L23" s="13">
        <f t="shared" ref="L23:L28" si="0">SUMIF($F$3:$F$19,K23,$K$3:$K$19)</f>
        <v>250000</v>
      </c>
      <c r="M23" s="8"/>
    </row>
    <row r="24" spans="2:15" ht="15.75" customHeight="1">
      <c r="B24" s="22"/>
      <c r="C24" s="22"/>
      <c r="D24" s="22"/>
      <c r="E24" s="22"/>
      <c r="F24" s="22"/>
      <c r="G24" s="22"/>
      <c r="H24" s="22"/>
      <c r="I24" s="22"/>
      <c r="J24" s="22"/>
      <c r="K24" s="12" t="s">
        <v>6</v>
      </c>
      <c r="L24" s="13">
        <f t="shared" si="0"/>
        <v>5200000</v>
      </c>
      <c r="M24" s="8"/>
    </row>
    <row r="25" spans="2:15" ht="15.75" customHeight="1">
      <c r="B25" s="22"/>
      <c r="C25" s="22"/>
      <c r="D25" s="22"/>
      <c r="E25" s="22"/>
      <c r="F25" s="22"/>
      <c r="G25" s="22"/>
      <c r="H25" s="22"/>
      <c r="I25" s="22"/>
      <c r="J25" s="22"/>
      <c r="K25" s="12" t="s">
        <v>7</v>
      </c>
      <c r="L25" s="13">
        <f t="shared" si="0"/>
        <v>25000</v>
      </c>
      <c r="M25" s="8"/>
    </row>
    <row r="26" spans="2:15" ht="15.75" customHeight="1">
      <c r="B26" s="22"/>
      <c r="C26" s="22"/>
      <c r="D26" s="22"/>
      <c r="E26" s="22"/>
      <c r="F26" s="22"/>
      <c r="G26" s="22"/>
      <c r="H26" s="22"/>
      <c r="I26" s="22"/>
      <c r="J26" s="22"/>
      <c r="K26" s="12" t="s">
        <v>8</v>
      </c>
      <c r="L26" s="13">
        <f t="shared" si="0"/>
        <v>80000</v>
      </c>
      <c r="M26" s="8"/>
    </row>
    <row r="27" spans="2:15">
      <c r="B27" s="22"/>
      <c r="C27" s="22"/>
      <c r="D27" s="22"/>
      <c r="E27" s="22"/>
      <c r="F27" s="22"/>
      <c r="G27" s="22"/>
      <c r="H27" s="22"/>
      <c r="I27" s="22"/>
      <c r="J27" s="22"/>
      <c r="K27" s="12" t="s">
        <v>5</v>
      </c>
      <c r="L27" s="13">
        <f t="shared" si="0"/>
        <v>2000000</v>
      </c>
      <c r="M27" s="8"/>
    </row>
    <row r="28" spans="2:15">
      <c r="B28" s="22"/>
      <c r="C28" s="22"/>
      <c r="D28" s="22"/>
      <c r="E28" s="22"/>
      <c r="F28" s="22"/>
      <c r="G28" s="22"/>
      <c r="H28" s="22"/>
      <c r="I28" s="22"/>
      <c r="J28" s="22"/>
      <c r="K28" s="12" t="s">
        <v>10</v>
      </c>
      <c r="L28" s="13">
        <f t="shared" si="0"/>
        <v>200000</v>
      </c>
      <c r="M28" s="8"/>
    </row>
    <row r="29" spans="2:15">
      <c r="B29" s="22"/>
      <c r="C29" s="22"/>
      <c r="D29" s="22"/>
      <c r="E29" s="22"/>
      <c r="F29" s="22"/>
      <c r="G29" s="22"/>
      <c r="H29" s="22"/>
      <c r="I29" s="22"/>
      <c r="J29" s="22"/>
      <c r="K29" s="14" t="s">
        <v>9</v>
      </c>
      <c r="L29" s="15">
        <f>SUM(L23:L28)</f>
        <v>7755000</v>
      </c>
      <c r="M29" s="8"/>
    </row>
  </sheetData>
  <mergeCells count="3">
    <mergeCell ref="B21:J29"/>
    <mergeCell ref="B1:M1"/>
    <mergeCell ref="B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2017-09-22T09:59:47Z</dcterms:modified>
</cp:coreProperties>
</file>